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2\ANUAL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<sst xmlns="http://schemas.openxmlformats.org/spreadsheetml/2006/main" count="62" uniqueCount="61">
  <si>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</si>
  <si>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</si>
  <si>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</si>
  <si>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</si>
  <si>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</si>
  <si>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</si>
  <si>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</si>
  <si>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</si>
  <si>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</si>
  <si>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</si>
  <si>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</si>
  <si>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</si>
  <si>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</si>
  <si>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</si>
  <si>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</si>
  <si>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</si>
  <si>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</si>
  <si>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</si>
  <si>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</si>
  <si>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</si>
  <si>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</si>
  <si>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</si>
  <si>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</si>
  <si>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</si>
  <si>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</si>
  <si>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</si>
  <si>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</si>
  <si>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</si>
  <si>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</si>
  <si>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</si>
  <si>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</si>
  <si>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</si>
  <si>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</si>
  <si>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</si>
  <si>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</si>
  <si>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</si>
  <si>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</si>
  <si>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</si>
  <si>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</si>
  <si>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</si>
  <si>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</si>
  <si>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</si>
  <si>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</si>
  <si>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</si>
  <si>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</si>
  <si>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</si>
  <si>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</si>
  <si>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</si>
  <si>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</si>
  <si>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</si>
  <si>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</si>
  <si>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</si>
  <si>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</si>
  <si>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</si>
  <si>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</si>
  <si>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</si>
  <si>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</si>
  <si>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</si>
  <si>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</si>
  <si>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</si>
  <si>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Junta Municipal de Agua Potable y Alcantarillado de Acámbaro, Gto.
Estado de Situación Financiera
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</si>
</sst>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4" fillId="0" borderId="0" xfId="8" applyFont="1" applyFill="1" applyBorder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1000125</xdr:colOff>
      <xdr:row>52</xdr:row>
      <xdr:rowOff>19049</xdr:rowOff>
    </xdr:from>
    <xdr:to>
      <xdr:col>1</xdr:col>
      <xdr:colOff>209550</xdr:colOff>
      <xdr:row>61</xdr:row>
      <xdr:rowOff>133350</xdr:rowOff>
    </xdr:to>
    <xdr:sp macro="" textlink="">
      <xdr:nvSpPr>
        <xdr:cNvPr id="2" name="CuadroTexto 1"/>
        <xdr:cNvSpPr txBox="1"/>
      </xdr:nvSpPr>
      <xdr:spPr>
        <a:xfrm>
          <a:off x="1000125" y="8324849"/>
          <a:ext cx="2743200" cy="14192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+mn-lt"/>
            </a:rPr>
            <a:t>REVISÓ</a:t>
          </a:r>
        </a:p>
        <a:p>
          <a:pPr algn="ctr"/>
          <a:endParaRPr lang="es-MX" sz="1000">
            <a:latin typeface="+mn-lt"/>
          </a:endParaRPr>
        </a:p>
        <a:p>
          <a:pPr algn="ctr"/>
          <a:endParaRPr lang="es-MX" sz="1000">
            <a:latin typeface="+mn-lt"/>
          </a:endParaRPr>
        </a:p>
        <a:p>
          <a:pPr algn="ctr"/>
          <a:endParaRPr lang="es-MX" sz="1000">
            <a:latin typeface="+mn-lt"/>
          </a:endParaRPr>
        </a:p>
        <a:p>
          <a:pPr algn="ctr"/>
          <a:r>
            <a:rPr lang="es-MX" sz="1000">
              <a:latin typeface="+mn-lt"/>
            </a:rPr>
            <a:t>C.P.</a:t>
          </a:r>
          <a:r>
            <a:rPr lang="es-MX" sz="1000" baseline="0">
              <a:latin typeface="+mn-lt"/>
            </a:rPr>
            <a:t> JOSE ANTONIO ROSALES URBIOLA</a:t>
          </a:r>
        </a:p>
        <a:p>
          <a:pPr algn="ctr"/>
          <a:r>
            <a:rPr lang="es-MX" sz="1000" baseline="0">
              <a:latin typeface="+mn-lt"/>
            </a:rPr>
            <a:t>GERENTE ADMINISTRATIVO</a:t>
          </a:r>
        </a:p>
        <a:p>
          <a:pPr algn="ctr"/>
          <a:r>
            <a:rPr lang="es-MX" sz="1000" baseline="0">
              <a:latin typeface="+mn-lt"/>
            </a:rPr>
            <a:t> DE LA JUMAPAA</a:t>
          </a:r>
          <a:endParaRPr lang="es-MX" sz="1000">
            <a:latin typeface="+mn-lt"/>
          </a:endParaRPr>
        </a:p>
      </xdr:txBody>
    </xdr:sp>
    <xdr:clientData/>
  </xdr:twoCellAnchor>
  <xdr:twoCellAnchor>
    <xdr:from>
      <xdr:col>3</xdr:col>
      <xdr:colOff>981075</xdr:colOff>
      <xdr:row>52</xdr:row>
      <xdr:rowOff>9525</xdr:rowOff>
    </xdr:from>
    <xdr:to>
      <xdr:col>4</xdr:col>
      <xdr:colOff>381000</xdr:colOff>
      <xdr:row>61</xdr:row>
      <xdr:rowOff>19050</xdr:rowOff>
    </xdr:to>
    <xdr:sp macro="" textlink="">
      <xdr:nvSpPr>
        <xdr:cNvPr id="3" name="CuadroTexto 2"/>
        <xdr:cNvSpPr txBox="1"/>
      </xdr:nvSpPr>
      <xdr:spPr>
        <a:xfrm>
          <a:off x="6324600" y="8315325"/>
          <a:ext cx="2933700" cy="1314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+mn-lt"/>
            </a:rPr>
            <a:t>AUTORIZÓ</a:t>
          </a:r>
        </a:p>
        <a:p>
          <a:pPr algn="ctr"/>
          <a:endParaRPr lang="es-MX" sz="1000">
            <a:latin typeface="+mn-lt"/>
          </a:endParaRPr>
        </a:p>
        <a:p>
          <a:pPr algn="ctr"/>
          <a:endParaRPr lang="es-MX" sz="1000">
            <a:latin typeface="+mn-lt"/>
          </a:endParaRPr>
        </a:p>
        <a:p>
          <a:pPr algn="ctr"/>
          <a:endParaRPr lang="es-MX" sz="1000">
            <a:latin typeface="+mn-lt"/>
          </a:endParaRPr>
        </a:p>
        <a:p>
          <a:pPr algn="ctr"/>
          <a:r>
            <a:rPr lang="es-MX" sz="1000">
              <a:latin typeface="+mn-lt"/>
            </a:rPr>
            <a:t>LIC. ESTHER ALEJANDRA SANCHEZ AMEZCUA</a:t>
          </a:r>
        </a:p>
        <a:p>
          <a:pPr algn="ctr"/>
          <a:r>
            <a:rPr lang="es-MX" sz="1000" baseline="0">
              <a:latin typeface="+mn-lt"/>
            </a:rPr>
            <a:t>PRESIDENTE DEL CONSEJO DIRECTIVO</a:t>
          </a:r>
        </a:p>
        <a:p>
          <a:pPr algn="ctr"/>
          <a:r>
            <a:rPr lang="es-MX" sz="1000" baseline="0">
              <a:latin typeface="+mn-lt"/>
            </a:rPr>
            <a:t>DE LA JUMAPAA</a:t>
          </a:r>
          <a:endParaRPr lang="es-MX" sz="1000"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tabSelected="1" topLeftCell="A19" zoomScaleNormal="100" zoomScaleSheetLayoutView="100" workbookViewId="0">
      <selection activeCell="M28" sqref="M2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27605198.640000001</v>
      </c>
      <c r="C5" s="20">
        <v>22557065.66</v>
      </c>
      <c r="D5" s="9" t="s">
        <v>36</v>
      </c>
      <c r="E5" s="20">
        <v>23540429.219999999</v>
      </c>
      <c r="F5" s="23">
        <v>22774452.100000001</v>
      </c>
    </row>
    <row r="6" spans="1:6" x14ac:dyDescent="0.2">
      <c r="A6" s="9" t="s">
        <v>23</v>
      </c>
      <c r="B6" s="20">
        <v>33739556.880000003</v>
      </c>
      <c r="C6" s="20">
        <v>32521011.870000001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103981.72</v>
      </c>
      <c r="C7" s="20">
        <v>88741.72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1227012.3999999999</v>
      </c>
      <c r="C9" s="20">
        <v>705169.92000000004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62675749.640000001</v>
      </c>
      <c r="C13" s="22">
        <f>SUM(C5:C11)</f>
        <v>55871989.170000002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23540429.219999999</v>
      </c>
      <c r="F14" s="27">
        <f>SUM(F5:F12)</f>
        <v>22774452.100000001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72654.399999999994</v>
      </c>
      <c r="F17" s="23">
        <v>72654.399999999994</v>
      </c>
    </row>
    <row r="18" spans="1:6" x14ac:dyDescent="0.2">
      <c r="A18" s="9" t="s">
        <v>30</v>
      </c>
      <c r="B18" s="20">
        <v>44544128.259999998</v>
      </c>
      <c r="C18" s="20">
        <v>44544128.259999998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32393667.48</v>
      </c>
      <c r="C19" s="20">
        <v>31289738.940000001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3516386.89</v>
      </c>
      <c r="C20" s="20">
        <v>994535.94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-8775535.6500000004</v>
      </c>
      <c r="C21" s="20">
        <v>-6395202.6299999999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3744266.72</v>
      </c>
      <c r="C22" s="20">
        <v>3744266.72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72654.399999999994</v>
      </c>
      <c r="F24" s="27">
        <f>SUM(F17:F22)</f>
        <v>72654.399999999994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75422913.699999988</v>
      </c>
      <c r="C26" s="22">
        <f>SUM(C16:C24)</f>
        <v>74177467.230000004</v>
      </c>
      <c r="D26" s="12" t="s">
        <v>50</v>
      </c>
      <c r="E26" s="22">
        <f>SUM(E24+E14)</f>
        <v>23613083.619999997</v>
      </c>
      <c r="F26" s="27">
        <f>SUM(F14+F24)</f>
        <v>22847106.5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138098663.33999997</v>
      </c>
      <c r="C28" s="22">
        <f>C13+C26</f>
        <v>130049456.40000001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139802685.24000001</v>
      </c>
      <c r="F30" s="27">
        <f>SUM(F31:F33)</f>
        <v>139802685.24000001</v>
      </c>
    </row>
    <row r="31" spans="1:6" x14ac:dyDescent="0.2">
      <c r="A31" s="16"/>
      <c r="B31" s="14"/>
      <c r="C31" s="15"/>
      <c r="D31" s="9" t="s">
        <v>2</v>
      </c>
      <c r="E31" s="20">
        <v>139098132.74000001</v>
      </c>
      <c r="F31" s="23">
        <v>139098132.74000001</v>
      </c>
    </row>
    <row r="32" spans="1:6" x14ac:dyDescent="0.2">
      <c r="A32" s="16"/>
      <c r="B32" s="14"/>
      <c r="C32" s="15"/>
      <c r="D32" s="9" t="s">
        <v>13</v>
      </c>
      <c r="E32" s="20">
        <v>704552.5</v>
      </c>
      <c r="F32" s="23">
        <v>704552.5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-25317105.52</v>
      </c>
      <c r="F35" s="27">
        <f>SUM(F36:F40)</f>
        <v>-32600335.339999996</v>
      </c>
    </row>
    <row r="36" spans="1:6" x14ac:dyDescent="0.2">
      <c r="A36" s="16"/>
      <c r="B36" s="14"/>
      <c r="C36" s="15"/>
      <c r="D36" s="9" t="s">
        <v>46</v>
      </c>
      <c r="E36" s="20">
        <v>7854235</v>
      </c>
      <c r="F36" s="23">
        <v>9065325.3800000008</v>
      </c>
    </row>
    <row r="37" spans="1:6" x14ac:dyDescent="0.2">
      <c r="A37" s="16"/>
      <c r="B37" s="14"/>
      <c r="C37" s="15"/>
      <c r="D37" s="9" t="s">
        <v>14</v>
      </c>
      <c r="E37" s="20">
        <v>-33171340.52</v>
      </c>
      <c r="F37" s="23">
        <v>-41665660.719999999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114485579.72000001</v>
      </c>
      <c r="F46" s="27">
        <f>SUM(F42+F35+F30)</f>
        <v>107202349.90000001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138098663.34</v>
      </c>
      <c r="F48" s="22">
        <f>F46+F26</f>
        <v>130049456.40000001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4" spans="1:6" s="32" customFormat="1" ht="12.75" x14ac:dyDescent="0.2">
      <c r="A54" s="31"/>
    </row>
    <row r="55" spans="1:6" s="32" customFormat="1" x14ac:dyDescent="0.2"/>
    <row r="56" spans="1:6" s="32" customFormat="1" x14ac:dyDescent="0.2"/>
    <row r="57" spans="1:6" s="32" customFormat="1" x14ac:dyDescent="0.2"/>
    <row r="58" spans="1:6" s="32" customFormat="1" x14ac:dyDescent="0.2"/>
    <row r="59" spans="1:6" s="32" customFormat="1" x14ac:dyDescent="0.2"/>
    <row r="60" spans="1:6" s="32" customFormat="1" x14ac:dyDescent="0.2"/>
    <row r="61" spans="1:6" s="32" customFormat="1" x14ac:dyDescent="0.2"/>
    <row r="62" spans="1:6" s="32" customFormat="1" x14ac:dyDescent="0.2"/>
    <row r="63" spans="1:6" s="32" customFormat="1" x14ac:dyDescent="0.2"/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Judy</cp:lastModifiedBy>
  <cp:lastPrinted>2023-02-21T21:24:20Z</cp:lastPrinted>
  <dcterms:created xsi:type="dcterms:W3CDTF">2012-12-11T20:26:08Z</dcterms:created>
  <dcterms:modified xsi:type="dcterms:W3CDTF">2023-02-21T21:24:25Z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